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CUENTA PUBLICA\CUENTA PUBLICA 2021\"/>
    </mc:Choice>
  </mc:AlternateContent>
  <xr:revisionPtr revIDLastSave="0" documentId="13_ncr:1_{C0277E5D-50D8-400E-AB51-C70521CA5B74}" xr6:coauthVersionLast="45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19440" windowHeight="1500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G15" i="1" l="1"/>
  <c r="G29" i="1"/>
  <c r="G28" i="1"/>
  <c r="G27" i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<sst xmlns="http://schemas.openxmlformats.org/spreadsheetml/2006/main" count="53" uniqueCount="44">
  <si>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</si>
  <si>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</si>
  <si>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</si>
  <si>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</si>
  <si>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</si>
  <si>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</si>
  <si>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</si>
  <si>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</si>
  <si>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</si>
  <si>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</si>
  <si>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</si>
  <si>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</si>
  <si>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</si>
  <si>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</si>
  <si>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</si>
  <si>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</si>
  <si>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</si>
  <si>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</si>
  <si>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</si>
  <si>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</si>
  <si>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</si>
  <si>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</si>
  <si>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</si>
  <si>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</si>
  <si>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</si>
  <si>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</si>
  <si>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</si>
  <si>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</si>
  <si>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</si>
  <si>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</si>
  <si>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</si>
  <si>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</si>
  <si>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</si>
  <si>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</si>
  <si>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</si>
  <si>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</si>
  <si>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</si>
  <si>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</si>
  <si>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UNIVERSIDAD POLITECNICA DE CHIHUAHUA</t>
  </si>
  <si>
    <t>Del 01 de enero al 31 de diciembre de 2021</t>
  </si>
  <si>
    <t>DR. IGOR CRESPO SOLIS</t>
  </si>
  <si>
    <t>RECTOR</t>
  </si>
  <si>
    <t>LIC. MARIA REBECA TINAJERO CHAVEZ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</si>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</sst>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" fontId="2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H76"/>
  <sheetViews>
    <sheetView tabSelected="1" zoomScale="80" zoomScaleNormal="80" workbookViewId="0">
      <selection activeCell="F51" sqref="F51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5" t="s">
        <v>38</v>
      </c>
      <c r="C2" s="46"/>
      <c r="D2" s="46"/>
      <c r="E2" s="46"/>
      <c r="F2" s="46"/>
      <c r="G2" s="47"/>
    </row>
    <row r="3" spans="2:7" x14ac:dyDescent="0.2">
      <c r="B3" s="48" t="s">
        <v>10</v>
      </c>
      <c r="C3" s="49"/>
      <c r="D3" s="49"/>
      <c r="E3" s="49"/>
      <c r="F3" s="49"/>
      <c r="G3" s="50"/>
    </row>
    <row r="4" spans="2:7" ht="12.75" thickBot="1" x14ac:dyDescent="0.25">
      <c r="B4" s="51" t="s">
        <v>39</v>
      </c>
      <c r="C4" s="52"/>
      <c r="D4" s="52"/>
      <c r="E4" s="52"/>
      <c r="F4" s="52"/>
      <c r="G4" s="53"/>
    </row>
    <row r="5" spans="2:7" ht="42" customHeight="1" thickBot="1" x14ac:dyDescent="0.25">
      <c r="B5" s="43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4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f>6896254.97+1450000</f>
        <v>8346254.9699999997</v>
      </c>
      <c r="D15" s="27">
        <v>0</v>
      </c>
      <c r="E15" s="21">
        <f t="shared" si="0"/>
        <v>8346254.9699999997</v>
      </c>
      <c r="F15" s="27">
        <v>5503210.6600000001</v>
      </c>
      <c r="G15" s="20">
        <f>+F15</f>
        <v>5503210.6600000001</v>
      </c>
    </row>
    <row r="16" spans="2:7" ht="36" customHeight="1" x14ac:dyDescent="0.2">
      <c r="B16" s="14" t="s">
        <v>28</v>
      </c>
      <c r="C16" s="19">
        <v>10000000</v>
      </c>
      <c r="D16" s="27">
        <v>0</v>
      </c>
      <c r="E16" s="21">
        <f t="shared" si="0"/>
        <v>10000000</v>
      </c>
      <c r="F16" s="27">
        <v>10000000</v>
      </c>
      <c r="G16" s="20">
        <v>10000000</v>
      </c>
    </row>
    <row r="17" spans="2:7" ht="24" customHeight="1" x14ac:dyDescent="0.2">
      <c r="B17" s="14" t="s">
        <v>29</v>
      </c>
      <c r="C17" s="19">
        <v>24371306</v>
      </c>
      <c r="D17" s="27">
        <v>2033560</v>
      </c>
      <c r="E17" s="21">
        <f t="shared" si="0"/>
        <v>26404866</v>
      </c>
      <c r="F17" s="27">
        <v>23138241.84</v>
      </c>
      <c r="G17" s="20">
        <v>21732597.260000002</v>
      </c>
    </row>
    <row r="18" spans="2:7" ht="24" customHeight="1" x14ac:dyDescent="0.2">
      <c r="B18" s="13" t="s">
        <v>30</v>
      </c>
      <c r="C18" s="20">
        <v>32697.49</v>
      </c>
      <c r="D18" s="27">
        <v>0</v>
      </c>
      <c r="E18" s="21">
        <f t="shared" si="0"/>
        <v>32697.49</v>
      </c>
      <c r="F18" s="27">
        <v>32697.49</v>
      </c>
      <c r="G18" s="20">
        <v>32697.49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42750258.460000001</v>
      </c>
      <c r="D20" s="28">
        <f>SUM(D9:D18)</f>
        <v>2033560</v>
      </c>
      <c r="E20" s="22">
        <f>C20+D20</f>
        <v>44783818.460000001</v>
      </c>
      <c r="F20" s="28">
        <f>SUM(F9:F18)</f>
        <v>38674149.990000002</v>
      </c>
      <c r="G20" s="22">
        <f>SUM(G9:G18)</f>
        <v>37268505.410000004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3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4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24371306</v>
      </c>
      <c r="D26" s="20">
        <v>2033560</v>
      </c>
      <c r="E26" s="21">
        <f t="shared" ref="E26:E34" si="1">C26+D26</f>
        <v>26404866</v>
      </c>
      <c r="F26" s="20">
        <v>23138241.84</v>
      </c>
      <c r="G26" s="38">
        <v>21732597.260000002</v>
      </c>
    </row>
    <row r="27" spans="2:7" ht="12" customHeight="1" x14ac:dyDescent="0.2">
      <c r="B27" s="32" t="s">
        <v>12</v>
      </c>
      <c r="C27" s="20">
        <v>986059</v>
      </c>
      <c r="D27" s="20">
        <v>0</v>
      </c>
      <c r="E27" s="21">
        <f t="shared" si="1"/>
        <v>986059</v>
      </c>
      <c r="F27" s="20">
        <v>405067.3</v>
      </c>
      <c r="G27" s="38">
        <f>F27</f>
        <v>405067.3</v>
      </c>
    </row>
    <row r="28" spans="2:7" x14ac:dyDescent="0.2">
      <c r="B28" s="32" t="s">
        <v>13</v>
      </c>
      <c r="C28" s="20">
        <v>5910195.9699999997</v>
      </c>
      <c r="D28" s="20">
        <v>0</v>
      </c>
      <c r="E28" s="21">
        <f t="shared" si="1"/>
        <v>5910195.9699999997</v>
      </c>
      <c r="F28" s="20">
        <v>4085504.12</v>
      </c>
      <c r="G28" s="38">
        <f>F28</f>
        <v>4085504.12</v>
      </c>
    </row>
    <row r="29" spans="2:7" x14ac:dyDescent="0.2">
      <c r="B29" s="32" t="s">
        <v>14</v>
      </c>
      <c r="C29" s="20">
        <v>1450000</v>
      </c>
      <c r="D29" s="20">
        <v>0</v>
      </c>
      <c r="E29" s="21">
        <f t="shared" si="1"/>
        <v>1450000</v>
      </c>
      <c r="F29" s="20">
        <v>156677.47</v>
      </c>
      <c r="G29" s="38">
        <f>+F29</f>
        <v>156677.47</v>
      </c>
    </row>
    <row r="30" spans="2:7" x14ac:dyDescent="0.2">
      <c r="B30" s="32" t="s">
        <v>15</v>
      </c>
      <c r="C30" s="20">
        <v>10000000</v>
      </c>
      <c r="D30" s="20">
        <v>0</v>
      </c>
      <c r="E30" s="21">
        <f t="shared" si="1"/>
        <v>10000000</v>
      </c>
      <c r="F30" s="20">
        <v>9709702.1699999999</v>
      </c>
      <c r="G30" s="38">
        <v>5662400.9800000004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8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8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8" x14ac:dyDescent="0.2">
      <c r="B35" s="32"/>
      <c r="C35" s="21"/>
      <c r="D35" s="21"/>
      <c r="E35" s="21"/>
      <c r="F35" s="21"/>
      <c r="G35" s="37"/>
    </row>
    <row r="36" spans="2:8" x14ac:dyDescent="0.2">
      <c r="B36" s="34" t="s">
        <v>34</v>
      </c>
      <c r="C36" s="22">
        <f>SUM(C26:C34)</f>
        <v>42717560.969999999</v>
      </c>
      <c r="D36" s="22">
        <f>SUM(D26:D34)</f>
        <v>2033560</v>
      </c>
      <c r="E36" s="22">
        <f>SUM(E26:E34)</f>
        <v>44751120.969999999</v>
      </c>
      <c r="F36" s="22">
        <f>SUM(F26:F34)</f>
        <v>37495192.899999999</v>
      </c>
      <c r="G36" s="39">
        <f>SUM(G26:G34)</f>
        <v>32042247.130000003</v>
      </c>
    </row>
    <row r="37" spans="2:8" s="2" customFormat="1" ht="12.75" thickBot="1" x14ac:dyDescent="0.25">
      <c r="B37" s="35"/>
      <c r="C37" s="21"/>
      <c r="D37" s="21"/>
      <c r="E37" s="21"/>
      <c r="F37" s="21"/>
      <c r="G37" s="40"/>
    </row>
    <row r="38" spans="2:8" ht="12.75" thickBot="1" x14ac:dyDescent="0.25">
      <c r="B38" s="7" t="s">
        <v>37</v>
      </c>
      <c r="C38" s="8">
        <f>C20-C36</f>
        <v>32697.490000002086</v>
      </c>
      <c r="D38" s="8">
        <f>D20-D36</f>
        <v>0</v>
      </c>
      <c r="E38" s="8">
        <f>D38+C38</f>
        <v>32697.490000002086</v>
      </c>
      <c r="F38" s="8">
        <f>F20-F36</f>
        <v>1178957.0900000036</v>
      </c>
      <c r="G38" s="9">
        <f>G20-G36</f>
        <v>5226258.2800000012</v>
      </c>
    </row>
    <row r="39" spans="2:8" s="10" customFormat="1" ht="15" customHeight="1" x14ac:dyDescent="0.2"/>
    <row r="40" spans="2:8" s="10" customFormat="1" x14ac:dyDescent="0.2"/>
    <row r="41" spans="2:8" s="10" customFormat="1" x14ac:dyDescent="0.2"/>
    <row r="42" spans="2:8" s="10" customFormat="1" x14ac:dyDescent="0.2">
      <c r="F42" s="41"/>
    </row>
    <row r="43" spans="2:8" s="10" customFormat="1" x14ac:dyDescent="0.2"/>
    <row r="44" spans="2:8" s="10" customFormat="1" ht="15" x14ac:dyDescent="0.25">
      <c r="B44" s="54"/>
      <c r="C44" s="55"/>
      <c r="D44" s="55"/>
      <c r="F44" s="54"/>
      <c r="G44" s="54"/>
      <c r="H44" s="42"/>
    </row>
    <row r="45" spans="2:8" s="10" customFormat="1" ht="12.75" x14ac:dyDescent="0.2">
      <c r="B45" s="56" t="s">
        <v>40</v>
      </c>
      <c r="C45" s="56"/>
      <c r="D45" s="57"/>
      <c r="F45" s="56" t="s">
        <v>42</v>
      </c>
      <c r="G45" s="42"/>
      <c r="H45" s="42"/>
    </row>
    <row r="46" spans="2:8" s="10" customFormat="1" ht="12.75" x14ac:dyDescent="0.2">
      <c r="B46" s="56" t="s">
        <v>41</v>
      </c>
      <c r="C46" s="56"/>
      <c r="D46" s="57"/>
      <c r="F46" s="56" t="s">
        <v>43</v>
      </c>
    </row>
    <row r="47" spans="2:8" s="10" customFormat="1" x14ac:dyDescent="0.2"/>
    <row r="48" spans="2:8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2022-01-28T20:46:07Z</cp:lastPrinted>
  <dcterms:created xsi:type="dcterms:W3CDTF">2019-12-11T17:18:27Z</dcterms:created>
  <dcterms:modified xsi:type="dcterms:W3CDTF">2022-01-28T20:46:28Z</dcterms:modified>
</cp:coreProperties>
</file>